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H46" i="1"/>
  <c r="H28" i="1"/>
  <c r="H18" i="1"/>
  <c r="H35" i="1" l="1"/>
  <c r="H32" i="1" l="1"/>
  <c r="H31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<sst xmlns="http://schemas.openxmlformats.org/spreadsheetml/2006/main" count="56" uniqueCount="33">
  <si>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</si>
  <si>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</si>
  <si>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</si>
  <si>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</si>
  <si>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</si>
  <si>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</si>
  <si>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</si>
  <si>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</si>
  <si>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</si>
  <si>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</si>
  <si>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</si>
  <si>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</si>
  <si>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</si>
  <si>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</si>
  <si>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</si>
  <si>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</si>
  <si>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</si>
  <si>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</si>
  <si>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</si>
  <si>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</si>
  <si>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</si>
  <si>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</si>
  <si>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</si>
  <si>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</si>
  <si>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</si>
  <si>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</si>
  <si>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</si>
  <si>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</si>
  <si>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</si>
  <si>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</si>
  <si>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22.04.2021.</t>
  </si>
  <si>
    <t>Dana:23.04.2021.</t>
  </si>
  <si>
    <t>Dana 23.04.2021.godine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</si>
</sst>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31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44309</v>
      </c>
      <c r="H12" s="14">
        <v>878946.22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44309</v>
      </c>
      <c r="H13" s="2">
        <f>H14+H29-H36-H50</f>
        <v>872747.21999999939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44309</v>
      </c>
      <c r="H14" s="3">
        <f>H15+H16+H17+H18+H19+H20+H21+H22+H23+H24+H25+H26+H27+H28</f>
        <v>790556.18999999948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3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3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1068667-8888.88-0.2+1068667-1202188.82-22889-526-31212.28-5544.78+1068667-25000-1262675.83-14666.8-13216.67+48260.01-6551.11+57634.4+1066667-31034-1174312.49-7079.66-13333.32-23628.54-31320.05</f>
        <v>504493.97999999957</v>
      </c>
      <c r="I18" s="10"/>
      <c r="J18" s="10"/>
      <c r="K18" s="7"/>
      <c r="L18" s="7"/>
    </row>
    <row r="19" spans="2:13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3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3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3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3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3" x14ac:dyDescent="0.25">
      <c r="B24" s="25" t="s">
        <v>19</v>
      </c>
      <c r="C24" s="26"/>
      <c r="D24" s="26"/>
      <c r="E24" s="26"/>
      <c r="F24" s="27"/>
      <c r="G24" s="21"/>
      <c r="H24" s="9">
        <v>0</v>
      </c>
      <c r="I24" s="10"/>
      <c r="J24" s="10"/>
      <c r="K24" s="10"/>
      <c r="L24" s="7"/>
    </row>
    <row r="25" spans="2:13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3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3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3" x14ac:dyDescent="0.25">
      <c r="B28" s="25" t="s">
        <v>30</v>
      </c>
      <c r="C28" s="26"/>
      <c r="D28" s="26"/>
      <c r="E28" s="26"/>
      <c r="F28" s="27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</f>
        <v>24888.210000000003</v>
      </c>
      <c r="I28" s="10"/>
      <c r="J28" s="10"/>
      <c r="K28" s="7"/>
      <c r="L28" s="7"/>
    </row>
    <row r="29" spans="2:13" x14ac:dyDescent="0.25">
      <c r="B29" s="47" t="s">
        <v>23</v>
      </c>
      <c r="C29" s="48"/>
      <c r="D29" s="48"/>
      <c r="E29" s="48"/>
      <c r="F29" s="49"/>
      <c r="G29" s="20">
        <v>44309</v>
      </c>
      <c r="H29" s="3">
        <f>H30+H31+H32+H33+H34+H35</f>
        <v>110343.02999999994</v>
      </c>
      <c r="I29" s="10"/>
      <c r="J29" s="10"/>
      <c r="K29" s="7"/>
    </row>
    <row r="30" spans="2:13" x14ac:dyDescent="0.25">
      <c r="B30" s="25" t="s">
        <v>10</v>
      </c>
      <c r="C30" s="26"/>
      <c r="D30" s="26"/>
      <c r="E30" s="26"/>
      <c r="F30" s="27"/>
      <c r="G30" s="22"/>
      <c r="H30" s="11">
        <v>0</v>
      </c>
      <c r="I30" s="10"/>
      <c r="J30" s="10"/>
      <c r="K30" s="7"/>
    </row>
    <row r="31" spans="2:13" x14ac:dyDescent="0.25">
      <c r="B31" s="25" t="s">
        <v>13</v>
      </c>
      <c r="C31" s="26"/>
      <c r="D31" s="26"/>
      <c r="E31" s="26"/>
      <c r="F31" s="27"/>
      <c r="G31" s="22"/>
      <c r="H31" s="9">
        <f>135083.33+135083.33-149724.79+135083.33-147556.67-6551.11+135083.33-151828.88</f>
        <v>84671.869999999937</v>
      </c>
      <c r="I31" s="15"/>
      <c r="J31" s="10"/>
      <c r="K31" s="7"/>
    </row>
    <row r="32" spans="2:13" x14ac:dyDescent="0.25">
      <c r="B32" s="25" t="s">
        <v>19</v>
      </c>
      <c r="C32" s="26"/>
      <c r="D32" s="26"/>
      <c r="E32" s="26"/>
      <c r="F32" s="27"/>
      <c r="G32" s="22"/>
      <c r="H32" s="9">
        <f>40250-40250</f>
        <v>0</v>
      </c>
      <c r="I32" s="10"/>
      <c r="J32" s="10"/>
      <c r="K32" s="7"/>
      <c r="L32" s="7"/>
      <c r="M32" s="7"/>
    </row>
    <row r="33" spans="2:12" x14ac:dyDescent="0.25">
      <c r="B33" s="25" t="s">
        <v>21</v>
      </c>
      <c r="C33" s="26"/>
      <c r="D33" s="26"/>
      <c r="E33" s="26"/>
      <c r="F33" s="27"/>
      <c r="G33" s="22"/>
      <c r="H33" s="9">
        <v>0</v>
      </c>
      <c r="I33" s="10"/>
      <c r="J33" s="10"/>
    </row>
    <row r="34" spans="2:12" x14ac:dyDescent="0.25">
      <c r="B34" s="25" t="s">
        <v>22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2" x14ac:dyDescent="0.25">
      <c r="B35" s="25" t="s">
        <v>30</v>
      </c>
      <c r="C35" s="26"/>
      <c r="D35" s="26"/>
      <c r="E35" s="26"/>
      <c r="F35" s="27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</f>
        <v>25671.16</v>
      </c>
      <c r="I35" s="10"/>
      <c r="J35" s="10"/>
    </row>
    <row r="36" spans="2:12" x14ac:dyDescent="0.25">
      <c r="B36" s="28" t="s">
        <v>24</v>
      </c>
      <c r="C36" s="29"/>
      <c r="D36" s="29"/>
      <c r="E36" s="29"/>
      <c r="F36" s="30"/>
      <c r="G36" s="23">
        <v>44309</v>
      </c>
      <c r="H36" s="4">
        <f>SUM(H37:H48)</f>
        <v>28152</v>
      </c>
      <c r="I36" s="10"/>
      <c r="J36" s="10"/>
    </row>
    <row r="37" spans="2:12" x14ac:dyDescent="0.25">
      <c r="B37" s="25" t="s">
        <v>10</v>
      </c>
      <c r="C37" s="26"/>
      <c r="D37" s="26"/>
      <c r="E37" s="26"/>
      <c r="F37" s="27"/>
      <c r="G37" s="21"/>
      <c r="H37" s="11">
        <v>0</v>
      </c>
      <c r="I37" s="10"/>
      <c r="J37" s="10"/>
    </row>
    <row r="38" spans="2:12" x14ac:dyDescent="0.25">
      <c r="B38" s="25" t="s">
        <v>11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2" x14ac:dyDescent="0.25">
      <c r="B39" s="25" t="s">
        <v>12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2" x14ac:dyDescent="0.25">
      <c r="B40" s="25" t="s">
        <v>13</v>
      </c>
      <c r="C40" s="26"/>
      <c r="D40" s="26"/>
      <c r="E40" s="26"/>
      <c r="F40" s="27"/>
      <c r="G40" s="21"/>
      <c r="H40" s="11">
        <v>0</v>
      </c>
      <c r="I40" s="10"/>
      <c r="J40" s="10"/>
      <c r="L40" s="7"/>
    </row>
    <row r="41" spans="2:12" x14ac:dyDescent="0.25">
      <c r="B41" s="25" t="s">
        <v>14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2" x14ac:dyDescent="0.25">
      <c r="B42" s="25" t="s">
        <v>15</v>
      </c>
      <c r="C42" s="26"/>
      <c r="D42" s="26"/>
      <c r="E42" s="26"/>
      <c r="F42" s="27"/>
      <c r="G42" s="21"/>
      <c r="H42" s="9">
        <v>0</v>
      </c>
      <c r="I42" s="10"/>
      <c r="J42" s="10"/>
    </row>
    <row r="43" spans="2:12" x14ac:dyDescent="0.25">
      <c r="B43" s="25" t="s">
        <v>16</v>
      </c>
      <c r="C43" s="26"/>
      <c r="D43" s="26"/>
      <c r="E43" s="26"/>
      <c r="F43" s="27"/>
      <c r="G43" s="21"/>
      <c r="H43" s="9">
        <v>0</v>
      </c>
      <c r="I43" s="10"/>
      <c r="J43" s="10"/>
      <c r="L43" s="7"/>
    </row>
    <row r="44" spans="2:12" x14ac:dyDescent="0.25">
      <c r="B44" s="25" t="s">
        <v>17</v>
      </c>
      <c r="C44" s="26"/>
      <c r="D44" s="26"/>
      <c r="E44" s="26"/>
      <c r="F44" s="27"/>
      <c r="G44" s="21"/>
      <c r="H44" s="9">
        <v>0</v>
      </c>
      <c r="I44" s="10"/>
      <c r="J44" s="10"/>
    </row>
    <row r="45" spans="2:12" x14ac:dyDescent="0.25">
      <c r="B45" s="25" t="s">
        <v>18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2" x14ac:dyDescent="0.25">
      <c r="B46" s="25" t="s">
        <v>19</v>
      </c>
      <c r="C46" s="26"/>
      <c r="D46" s="26"/>
      <c r="E46" s="26"/>
      <c r="F46" s="27"/>
      <c r="G46" s="21"/>
      <c r="H46" s="9">
        <f>28152</f>
        <v>28152</v>
      </c>
      <c r="I46" s="10"/>
      <c r="J46" s="10"/>
    </row>
    <row r="47" spans="2:12" x14ac:dyDescent="0.25">
      <c r="B47" s="25" t="s">
        <v>21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2" x14ac:dyDescent="0.25">
      <c r="B48" s="25" t="s">
        <v>22</v>
      </c>
      <c r="C48" s="26"/>
      <c r="D48" s="26"/>
      <c r="E48" s="26"/>
      <c r="F48" s="27"/>
      <c r="G48" s="21"/>
      <c r="H48" s="9">
        <v>0</v>
      </c>
      <c r="I48" s="10"/>
      <c r="J48" s="10"/>
      <c r="K48" s="7"/>
    </row>
    <row r="49" spans="2:12" x14ac:dyDescent="0.25">
      <c r="B49" s="25" t="s">
        <v>25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8" t="s">
        <v>26</v>
      </c>
      <c r="C50" s="29"/>
      <c r="D50" s="29"/>
      <c r="E50" s="29"/>
      <c r="F50" s="30"/>
      <c r="G50" s="23">
        <v>44309</v>
      </c>
      <c r="H50" s="4">
        <f>SUM(H51:H55)</f>
        <v>0</v>
      </c>
      <c r="I50" s="10"/>
      <c r="J50" s="10"/>
    </row>
    <row r="51" spans="2:12" x14ac:dyDescent="0.25">
      <c r="B51" s="25" t="s">
        <v>10</v>
      </c>
      <c r="C51" s="26"/>
      <c r="D51" s="26"/>
      <c r="E51" s="26"/>
      <c r="F51" s="27"/>
      <c r="G51" s="22"/>
      <c r="H51" s="11">
        <v>0</v>
      </c>
      <c r="I51" s="10"/>
      <c r="J51" s="10"/>
    </row>
    <row r="52" spans="2:12" x14ac:dyDescent="0.25">
      <c r="B52" s="25" t="s">
        <v>13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19</v>
      </c>
      <c r="C53" s="26"/>
      <c r="D53" s="26"/>
      <c r="E53" s="26"/>
      <c r="F53" s="27"/>
      <c r="G53" s="22"/>
      <c r="H53" s="9">
        <v>0</v>
      </c>
      <c r="I53" s="10"/>
      <c r="J53" s="10"/>
    </row>
    <row r="54" spans="2:12" x14ac:dyDescent="0.25">
      <c r="B54" s="25" t="s">
        <v>21</v>
      </c>
      <c r="C54" s="26"/>
      <c r="D54" s="26"/>
      <c r="E54" s="26"/>
      <c r="F54" s="27"/>
      <c r="G54" s="22"/>
      <c r="H54" s="2">
        <v>0</v>
      </c>
      <c r="I54" s="10"/>
      <c r="J54" s="10"/>
      <c r="K54" s="7"/>
    </row>
    <row r="55" spans="2:12" x14ac:dyDescent="0.25">
      <c r="B55" s="25" t="s">
        <v>22</v>
      </c>
      <c r="C55" s="26"/>
      <c r="D55" s="26"/>
      <c r="E55" s="26"/>
      <c r="F55" s="27"/>
      <c r="G55" s="22"/>
      <c r="H55" s="9">
        <v>0</v>
      </c>
      <c r="I55" s="10"/>
      <c r="J55" s="10"/>
    </row>
    <row r="56" spans="2:12" x14ac:dyDescent="0.25">
      <c r="B56" s="34" t="s">
        <v>27</v>
      </c>
      <c r="C56" s="35"/>
      <c r="D56" s="35"/>
      <c r="E56" s="35"/>
      <c r="F56" s="36"/>
      <c r="G56" s="24">
        <v>44309</v>
      </c>
      <c r="H56" s="5">
        <f>303.75+5895.87+411531.7+263388.55+221619.15-896540.02</f>
        <v>6199</v>
      </c>
      <c r="I56" s="10"/>
      <c r="L56" s="7"/>
    </row>
    <row r="57" spans="2:12" x14ac:dyDescent="0.25">
      <c r="B57" s="25" t="s">
        <v>28</v>
      </c>
      <c r="C57" s="26"/>
      <c r="D57" s="26"/>
      <c r="E57" s="26"/>
      <c r="F57" s="27"/>
      <c r="G57" s="22"/>
      <c r="H57" s="2">
        <v>0</v>
      </c>
      <c r="I57" s="10"/>
      <c r="J57" s="10"/>
    </row>
    <row r="58" spans="2:12" x14ac:dyDescent="0.25">
      <c r="B58" s="31" t="s">
        <v>29</v>
      </c>
      <c r="C58" s="32"/>
      <c r="D58" s="32"/>
      <c r="E58" s="32"/>
      <c r="F58" s="33"/>
      <c r="G58" s="22"/>
      <c r="H58" s="6">
        <f>H14+H29-H36-H50+H56-H57</f>
        <v>878946.21999999939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32</v>
      </c>
      <c r="C60" s="16"/>
      <c r="D60" s="16"/>
      <c r="E60" s="16"/>
      <c r="F60" s="16"/>
      <c r="G60" s="8"/>
      <c r="H60" s="12"/>
      <c r="I60" s="10"/>
      <c r="J60" s="10"/>
      <c r="K60" s="7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2021-04-26T06:56:47Z</dcterms:modified>
  <cp:category/>
  <cp:contentStatus/>
</cp:coreProperties>
</file>